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ACT!$A$1:$C$73</definedName>
  </definedNames>
  <calcPr calcId="162913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<sst xmlns="http://schemas.openxmlformats.org/spreadsheetml/2006/main" count="56" uniqueCount="56">
  <si>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</si>
  <si>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</si>
  <si>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</si>
  <si>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</si>
  <si>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</si>
  <si>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</si>
  <si>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</si>
  <si>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</si>
  <si>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</si>
  <si>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</si>
  <si>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</si>
  <si>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</si>
  <si>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</si>
  <si>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</si>
  <si>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</si>
  <si>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</si>
  <si>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</si>
  <si>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</si>
  <si>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</si>
  <si>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</si>
  <si>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</si>
  <si>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</si>
  <si>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</si>
  <si>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</si>
  <si>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</si>
  <si>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</si>
  <si>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</si>
  <si>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</si>
  <si>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</si>
  <si>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</si>
  <si>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</si>
  <si>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</si>
  <si>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</si>
  <si>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</si>
  <si>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</si>
  <si>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</si>
  <si>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</si>
  <si>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</si>
  <si>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</si>
  <si>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</si>
  <si>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</si>
  <si>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</si>
  <si>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</si>
  <si>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</si>
  <si>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</si>
  <si>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</si>
  <si>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</si>
  <si>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</si>
  <si>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</si>
  <si>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</si>
  <si>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</si>
  <si>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</si>
  <si>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</si>
  <si>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</si>
  <si>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</si>
  <si>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Romita, Gto.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</si>
</sst>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9" fontId="3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30">
    <cellStyle name="=C:\WINNT\SYSTEM32\COMMAND.COM" xfId="19"/>
    <cellStyle name="Euro" xfId="1"/>
    <cellStyle name="Millares 2" xfId="2"/>
    <cellStyle name="Millares 2 2" xfId="3"/>
    <cellStyle name="Millares 2 2 2" xfId="21"/>
    <cellStyle name="Millares 2 3" xfId="4"/>
    <cellStyle name="Millares 2 3 2" xfId="22"/>
    <cellStyle name="Millares 2 4" xfId="16"/>
    <cellStyle name="Millares 2 5" xfId="20"/>
    <cellStyle name="Millares 3" xfId="5"/>
    <cellStyle name="Millares 3 2" xfId="23"/>
    <cellStyle name="Moneda 2" xfId="6"/>
    <cellStyle name="Moneda 2 2" xfId="24"/>
    <cellStyle name="Normal" xfId="0" builtinId="0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18"/>
    <cellStyle name="Normal 8" xfId="17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70</xdr:row>
      <xdr:rowOff>9525</xdr:rowOff>
    </xdr:from>
    <xdr:to>
      <xdr:col>2</xdr:col>
      <xdr:colOff>771525</xdr:colOff>
      <xdr:row>74</xdr:row>
      <xdr:rowOff>19050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887075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F73" sqref="F7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50783646.030000001</v>
      </c>
      <c r="C4" s="14">
        <f>SUM(C5:C11)</f>
        <v>30422798.380000003</v>
      </c>
      <c r="D4" s="2"/>
    </row>
    <row r="5" spans="1:4" x14ac:dyDescent="0.2">
      <c r="A5" s="8" t="s">
        <v>1</v>
      </c>
      <c r="B5" s="15">
        <v>13952822.949999999</v>
      </c>
      <c r="C5" s="15">
        <v>15025060.67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682001.32</v>
      </c>
      <c r="D7" s="4">
        <v>4130</v>
      </c>
    </row>
    <row r="8" spans="1:4" x14ac:dyDescent="0.2">
      <c r="A8" s="8" t="s">
        <v>2</v>
      </c>
      <c r="B8" s="15">
        <v>4899016.75</v>
      </c>
      <c r="C8" s="15">
        <v>6077847.8300000001</v>
      </c>
      <c r="D8" s="4">
        <v>4140</v>
      </c>
    </row>
    <row r="9" spans="1:4" x14ac:dyDescent="0.2">
      <c r="A9" s="8" t="s">
        <v>46</v>
      </c>
      <c r="B9" s="15">
        <v>587336.31000000006</v>
      </c>
      <c r="C9" s="15">
        <v>2911.68</v>
      </c>
      <c r="D9" s="4">
        <v>4150</v>
      </c>
    </row>
    <row r="10" spans="1:4" x14ac:dyDescent="0.2">
      <c r="A10" s="8" t="s">
        <v>47</v>
      </c>
      <c r="B10" s="15">
        <v>31344470.02</v>
      </c>
      <c r="C10" s="15">
        <v>8634976.8800000008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260331738.19</v>
      </c>
      <c r="C13" s="14">
        <f>SUM(C14:C15)</f>
        <v>100494254.47</v>
      </c>
      <c r="D13" s="2"/>
    </row>
    <row r="14" spans="1:4" ht="22.5" x14ac:dyDescent="0.2">
      <c r="A14" s="8" t="s">
        <v>50</v>
      </c>
      <c r="B14" s="15">
        <v>228908883.87</v>
      </c>
      <c r="C14" s="15">
        <v>100494254.47</v>
      </c>
      <c r="D14" s="4">
        <v>4210</v>
      </c>
    </row>
    <row r="15" spans="1:4" ht="11.25" customHeight="1" x14ac:dyDescent="0.2">
      <c r="A15" s="8" t="s">
        <v>51</v>
      </c>
      <c r="B15" s="15">
        <v>31422854.32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311115384.22000003</v>
      </c>
      <c r="C24" s="16">
        <f>SUM(C4+C13+C17)</f>
        <v>130917052.84999999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179936383.34999999</v>
      </c>
      <c r="C27" s="14">
        <f>SUM(C28:C30)</f>
        <v>132628720.68000001</v>
      </c>
      <c r="D27" s="2"/>
    </row>
    <row r="28" spans="1:5" ht="11.25" customHeight="1" x14ac:dyDescent="0.2">
      <c r="A28" s="8" t="s">
        <v>36</v>
      </c>
      <c r="B28" s="15">
        <v>106886962.28</v>
      </c>
      <c r="C28" s="15">
        <v>87340935.930000007</v>
      </c>
      <c r="D28" s="4">
        <v>5110</v>
      </c>
    </row>
    <row r="29" spans="1:5" ht="11.25" customHeight="1" x14ac:dyDescent="0.2">
      <c r="A29" s="8" t="s">
        <v>16</v>
      </c>
      <c r="B29" s="15">
        <v>34728547.590000004</v>
      </c>
      <c r="C29" s="15">
        <v>13863050.939999999</v>
      </c>
      <c r="D29" s="4">
        <v>5120</v>
      </c>
    </row>
    <row r="30" spans="1:5" ht="11.25" customHeight="1" x14ac:dyDescent="0.2">
      <c r="A30" s="8" t="s">
        <v>17</v>
      </c>
      <c r="B30" s="15">
        <v>38320873.479999997</v>
      </c>
      <c r="C30" s="15">
        <v>31424733.809999999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51905739.009999998</v>
      </c>
      <c r="C32" s="14">
        <f>SUM(C33:C41)</f>
        <v>34478721.149999999</v>
      </c>
      <c r="D32" s="2"/>
    </row>
    <row r="33" spans="1:4" ht="11.25" customHeight="1" x14ac:dyDescent="0.2">
      <c r="A33" s="8" t="s">
        <v>18</v>
      </c>
      <c r="B33" s="15">
        <v>11902500</v>
      </c>
      <c r="C33" s="15">
        <v>13768269.359999999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40003239.009999998</v>
      </c>
      <c r="C36" s="15">
        <v>20710451.789999999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974999.88</v>
      </c>
      <c r="C43" s="14">
        <f>SUM(C44:C46)</f>
        <v>1370000.01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974999.88</v>
      </c>
      <c r="C46" s="15">
        <v>1370000.01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312097.5</v>
      </c>
      <c r="C48" s="14">
        <f>SUM(C49:C53)</f>
        <v>163881.66</v>
      </c>
      <c r="D48" s="2"/>
    </row>
    <row r="49" spans="1:5" ht="11.25" customHeight="1" x14ac:dyDescent="0.2">
      <c r="A49" s="8" t="s">
        <v>26</v>
      </c>
      <c r="B49" s="15">
        <v>312097.5</v>
      </c>
      <c r="C49" s="15">
        <v>163881.66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2017395.01</v>
      </c>
      <c r="C55" s="14">
        <f>SUM(C56:C59)</f>
        <v>1196570.8600000001</v>
      </c>
      <c r="D55" s="2"/>
    </row>
    <row r="56" spans="1:5" ht="11.25" customHeight="1" x14ac:dyDescent="0.2">
      <c r="A56" s="8" t="s">
        <v>31</v>
      </c>
      <c r="B56" s="15">
        <v>2017395.01</v>
      </c>
      <c r="C56" s="15">
        <v>1196570.8600000001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235146614.75</v>
      </c>
      <c r="C64" s="16">
        <f>C61+C55+C48+C43+C32+C27</f>
        <v>169837894.36000001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75968769.470000029</v>
      </c>
      <c r="C66" s="14">
        <f>C24-C64</f>
        <v>-38920841.51000002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2019-05-15T20:49:00Z</cp:lastPrinted>
  <dcterms:created xsi:type="dcterms:W3CDTF">2012-12-11T20:29:16Z</dcterms:created>
  <dcterms:modified xsi:type="dcterms:W3CDTF">2024-02-17T20:41:08Z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